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1\Desktop\"/>
    </mc:Choice>
  </mc:AlternateContent>
  <xr:revisionPtr revIDLastSave="0" documentId="8_{CA4154ED-3A7C-46DB-A580-56912EBFA903}" xr6:coauthVersionLast="47" xr6:coauthVersionMax="47" xr10:uidLastSave="{00000000-0000-0000-0000-000000000000}"/>
  <bookViews>
    <workbookView xWindow="-120" yWindow="-120" windowWidth="29040" windowHeight="15840" xr2:uid="{00000000-000D-0000-FFFF-FFFF00000000}"/>
  </bookViews>
  <sheets>
    <sheet name="2026-NR.7_08-04 _11-019-K" sheetId="1" r:id="rId1"/>
  </sheets>
  <definedNames>
    <definedName name="_xlnm.Print_Area" localSheetId="0">'2026-NR.7_08-04 _11-019-K'!$A$1:$O$24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1" l="1"/>
  <c r="J19" i="1"/>
  <c r="K19" i="1"/>
  <c r="K21" i="1" s="1"/>
  <c r="J15" i="1"/>
</calcChain>
</file>

<file path=xl/sharedStrings.xml><?xml version="1.0" encoding="utf-8"?>
<sst xmlns="http://schemas.openxmlformats.org/spreadsheetml/2006/main" count="60" uniqueCount="57">
  <si>
    <t>Eil. Nr.</t>
  </si>
  <si>
    <t>IŠ VISO:</t>
  </si>
  <si>
    <t>Iš viso</t>
  </si>
  <si>
    <t>Projekto stebėsenos rodikliai ir jų reikšmės</t>
  </si>
  <si>
    <t>Nurodo-mos pildomos eilutės numeris numeraci-jos didėjimo tvarka</t>
  </si>
  <si>
    <t>Pareiškėjo pavadinimas ir kontaktiniai duomenys</t>
  </si>
  <si>
    <t xml:space="preserve">Kiti projekto finansavimo šaltiniai </t>
  </si>
  <si>
    <t>(nurodomas sąrašo numeris)</t>
  </si>
  <si>
    <t xml:space="preserve"> Vietos plėtros projekto (toliau – projektas) preliminarus pavadinimas</t>
  </si>
  <si>
    <t>Kvietimo Nr.</t>
  </si>
  <si>
    <t>Nurodoma bendra pareiškėjo, partnerio nuosavo įnašo (privačiomis, savivaldybės biudžeto ir (ar) kitomis viešosiomis lėšomis) suma</t>
  </si>
  <si>
    <t>Fondas, kurio lėšomis suplanuotas projekto finansavimas</t>
  </si>
  <si>
    <t xml:space="preserve">Vietos plėtros projektų įgyvendinimo planui (toliau – PĮP)  suteiktas unikalus projekto kodas </t>
  </si>
  <si>
    <t>Nurodomas projekto pavadinimas pagal vietos plėtros PĮP</t>
  </si>
  <si>
    <t>Nurodomas kvietimo, pagal kurį atrinktas vietos plėtros PĮP, numeris</t>
  </si>
  <si>
    <t>Iš jų Europos regioninės plėtros fondo lėšomis suplanuota finansuoti:</t>
  </si>
  <si>
    <t>Iš jų Europos socialinis fondo + lėšomis suplanuota finansuoti:</t>
  </si>
  <si>
    <t>Prašoma skirti finansavimo lėšų suma (eurais)</t>
  </si>
  <si>
    <t>Vertinimo metu skirta balų suma</t>
  </si>
  <si>
    <t xml:space="preserve">Nurodomas vietos plėtros PĮP CPVA suteiktas unikalus projekto kodas </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</si>
  <si>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</si>
  <si>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</si>
  <si>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</si>
  <si>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</si>
  <si>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</si>
  <si>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Nurodoma bendra projektui suplanuota Europos Sąjungos fondų ir bendrojo finansavimo lėšų suma</t>
  </si>
  <si>
    <t>(miesto vietos veiklos grupės (toliau – VVG) pavadinimas)</t>
  </si>
  <si>
    <t>Vietos plėtros strategijos (toliau – strategija) įgyvendinimo veiksmo, kuriam įgyvendinti skirtas projektas, numeris ir pavadinimas</t>
  </si>
  <si>
    <t>Nurodoma: 1) pareiškėjo pavadinimas pagal vietos plėtros PĮP ir Juridinių asmenų registrą (pasitikrinti   Juridinių asmenų registre įregistruotą pareiškėjo pavadinimą galima interneto svetainėje http://www.registrucentras.lt/jar/p/index.php ); 2) pareiškėjo kontaktiniai duomenys (el. paštas, telefono numeris, adresas, kuriais CPVA gali susisiekti su pareiškėju)</t>
  </si>
  <si>
    <t>Nurodoma: 1) pareiškėjo partnerio pavadinimas pagal vietos plėtros PĮP ir Juridinių asmenų registrą (pasitikrinti   Juridinių asmenų registre įregistruotą partnerio pavadinimą galima interneto svetainėje http://www.registrucentras.lt/jar/p/index.php ); 2) partnerio kontaktiniai duomenys (el. paštas, telefono numeris, adresas, interneto svetainė (jei turi)</t>
  </si>
  <si>
    <t>Nurodoma: 1) projekto tikslas, kurio bus siekiama įgyvendinant projektą, 2) numatytos vykdyti projekto veiklos; 3) prie kiekvienos projekto veiklos – veiklos fizinis (-iai) įgyvendinimo rodiklis (-iai) ir  projektu planuojama (-os) pasiekti fizinio (-ių) rodiklio (-ių) reikšmė (-ės)</t>
  </si>
  <si>
    <t>Nurodomi projekto įgyvendinimo metu numatyti pasiekti stebėsenos rodikliai (produkto ir, jei taikoma, rezultato) ir jų reikšmės</t>
  </si>
  <si>
    <t>Nurodoma bendra lėšų, nurodytų stulpeliuose 11–12, suma</t>
  </si>
  <si>
    <t xml:space="preserve">Nurodomas strategijos įgyvendinimo veiksmo, kuriam įgyvendinti skirtas projektas, numeris ir pavadinimas turi sutapti su strategijos, kuri skelbiama puslapyje  http://www.miestobendruomene.lt/igyvendinamos-strategijos/, dalyje „... miesto 2022–2029 m. vietos plėtros strategijos finansinis veiksmų planas“ nurodytu atitinkamo strategijos veiksmo numeriu ir pavadinimu </t>
  </si>
  <si>
    <t>Nurodomas projektui finansuoti suplanuotas fondas: Europos regioninės plėtros fondas arba „Europos socialinis fondas +“</t>
  </si>
  <si>
    <t>ŠILUTĖS MIESTO VIETOS VEIKLOS GRUPĖ "PAMARIO KRAŠTAS"</t>
  </si>
  <si>
    <t>„Europos socialinis fondas +“</t>
  </si>
  <si>
    <t xml:space="preserve">1.1.1. VEIKSMAS „INICIATYVŲ, SKIRTŲ PASKATINTI GYVENTOJŲ VERSLUMĄ, ĮGYVENDINIMAS“ </t>
  </si>
  <si>
    <t>Marių Slėnis – verslumo ir inovacijų bendradarbystės erdvė</t>
  </si>
  <si>
    <t xml:space="preserve">VšĮ "Tavo robotas".  Kontaktiniai duomenys:  el. paštas:  eivanas.m@gmail.com; telefono numeris: +37062095241; adresas: Putinų g. 4, 99113 Šilutės m., Šilutės r. sav.          </t>
  </si>
  <si>
    <r>
      <t>1)</t>
    </r>
    <r>
      <rPr>
        <sz val="10"/>
        <color theme="1"/>
        <rFont val="Times New Roman"/>
        <family val="1"/>
        <charset val="186"/>
      </rPr>
      <t xml:space="preserve">  Šilutės turizmo 
informacijos centras. Kontaktiniai duomenys:  el. paštas:   lina.vaicekauskiene@si
 luteinfo.lt; telefono numeris:  065960463; adresas:  Lietuvininkų g. 4, 99185 
Šilutės m., Šilutės r. sav.; interneto svetainė: https://siluteinfo.lt/.                  2)  Šilutės kultūros ir 
pramogų centras.  Kontaktiniai duomenys:  el. paštas:  administracija@silutesk
 c.lt; telefono numeris:  067128200; adresas:  Lietuvininkų g. 6, 99185 
Šilutės m., Šilutės r. sav.; interneto svetainė: https://siluteskc.lt/                  </t>
    </r>
  </si>
  <si>
    <t>11-019-K</t>
  </si>
  <si>
    <t>11-019-K-0001</t>
  </si>
  <si>
    <t>11-019-K-0002</t>
  </si>
  <si>
    <t>2.</t>
  </si>
  <si>
    <t>Verslo startas</t>
  </si>
  <si>
    <t xml:space="preserve">Šilutės pirmoji gimnazija.  Kontaktiniai duomenys:  el. paštas: judita.jakiene@silute.lt; telefono numeris: +370 441 79266; adresas: K. Kalinausko g. 2,  Šilutės m., Šilutės r. sav.; svetainė: https://www.pirmojigimnazija.lt/ </t>
  </si>
  <si>
    <t>Šilutės rajono savivaldybės
administracija. Kontaktiniai duomenys:  el. paštas: administracija@silute.lt; telefono numeris: +370 441 79266 ; adresas:Dariaus ir Girėno g. 1, Šilutės m., Šilutės
r. sav.; svetainė: https://www.silute.lt/</t>
  </si>
  <si>
    <r>
      <rPr>
        <b/>
        <sz val="10"/>
        <rFont val="Times New Roman"/>
        <family val="1"/>
      </rPr>
      <t>1.3. poveiklė.</t>
    </r>
    <r>
      <rPr>
        <sz val="10"/>
        <rFont val="Times New Roman"/>
        <family val="1"/>
      </rPr>
      <t xml:space="preserve"> </t>
    </r>
    <r>
      <rPr>
        <b/>
        <sz val="10"/>
        <rFont val="Times New Roman"/>
        <family val="1"/>
      </rPr>
      <t>Gyventojų verslumo kompetencijų stiprinimas ir pasirengimas verslo pradžiai.</t>
    </r>
    <r>
      <rPr>
        <sz val="10"/>
        <rFont val="Times New Roman"/>
        <family val="1"/>
      </rPr>
      <t xml:space="preserve"> </t>
    </r>
    <r>
      <rPr>
        <b/>
        <sz val="10"/>
        <rFont val="Times New Roman"/>
        <family val="1"/>
      </rPr>
      <t xml:space="preserve">Fizinis rodiklis: 1,00  vnt. </t>
    </r>
    <r>
      <rPr>
        <sz val="10"/>
        <rFont val="Times New Roman"/>
        <family val="1"/>
      </rPr>
      <t>Poveiklė skirta Šilutės miesto gyventojams, įskaitant 16–29 m. jaunimą, ketinantiems pradėti verslą.</t>
    </r>
    <r>
      <rPr>
        <b/>
        <sz val="10"/>
        <rFont val="Times New Roman"/>
        <family val="1"/>
      </rPr>
      <t xml:space="preserve"> </t>
    </r>
    <r>
      <rPr>
        <sz val="10"/>
        <rFont val="Times New Roman"/>
        <family val="1"/>
      </rPr>
      <t>Poveiklė įgyvendinama per 4 veiksmus: 1.3.1. Veiklų įgyvendinimui reikalingos įrangos įsigijimas.  Fizinis rodiklis: 1 komplektas. Numatoma įsigyti trijuosčio dažnio belaidį maršrutizatorių, kuris užtikrins stabilų interneto ryšį veiklų metu, didelės įstrižainės ekraną su mobiliu stovu, 13 planšetinių kompiuterių. 1.3.2. Mentorystė ir konsultavimas verslumo skatinimui. Fizinis rodiklis: 1 092,00 val. Projekto tiksinei grupei bus teikiama tęstinė mentorystė ir verslumo konsultacijos, padedančios vystyti verslo idėjas, įvertinti jų įgyvendinimo galimybes, pasirinkti tinkamą
verslo modelį, įvertinti rinkos poreikį, planuoti verslo pradžią, ugdytis verslumo kompetencijas ir pasirengti
savarankiškai ekonominei veiklai. 1.3.3. Skaitmeninių, kūrybinių ir verslumo kompetencijų stiprinimas praktiniuose
seminaruose. Fizinis rodiklis: 3,00  vnt. Bus surengti 4 val. trukmės 3 praktiniai seminarai tkslinės grupės  26 dalyvių grupei. 1.3.4. Verslo modelio kūrimo, pristatymo ir procesų automatizacijos dirbtuvės. Fizinis rodiklis: 3,00  vnt. Bus surengtos 4 val. trukmės 6 praktinės diebtuvės tikslinės grupės dalyviams (grupės dydis - 13 dalyvių).</t>
    </r>
  </si>
  <si>
    <r>
      <t xml:space="preserve">1) TIKSLAS: </t>
    </r>
    <r>
      <rPr>
        <sz val="10"/>
        <rFont val="Times New Roman"/>
        <family val="1"/>
      </rPr>
      <t xml:space="preserve">Didinti Šilutės miesto gyventojų, ketinančių pradėti verslą, ir jauno verslo subjektų verslumo potencialą, stiprinant verslo kūrimo ir plėtros kompetencijas, sudarant sąlygas verslo pradžiai bei ankstyvajai plėtrai ir įveiklinant verslumo bei inovacijų bendradarbystės erdvę „Marių slėnis“.                                </t>
    </r>
    <r>
      <rPr>
        <b/>
        <sz val="10"/>
        <rFont val="Times New Roman"/>
        <family val="1"/>
      </rPr>
      <t xml:space="preserve">                                                                                          </t>
    </r>
    <r>
      <rPr>
        <b/>
        <u/>
        <sz val="10"/>
        <rFont val="Times New Roman"/>
        <family val="1"/>
      </rPr>
      <t>2) Numatytos vykdyti projekto veiklos:</t>
    </r>
    <r>
      <rPr>
        <b/>
        <sz val="10"/>
        <rFont val="Times New Roman"/>
        <family val="1"/>
      </rPr>
      <t xml:space="preserve">  1.1. poveiklė.   Bendradarbystės erdvės eksploatavimas. Fizinis rodiklis: 1,00  vnt.</t>
    </r>
    <r>
      <rPr>
        <sz val="10"/>
        <rFont val="Times New Roman"/>
        <family val="1"/>
      </rPr>
      <t xml:space="preserve">  „Marių slėnio“ erdvės eksploatavimas apima komunalines ir su patalpų eksploatavimu
susijusias paslaugas – elektros energiją, šildymą, vandenį, apsaugą, pastato priežiūrą, interneto ryšį ir kitas būtinas paslaugas, reikalingas verslumo ir inovacijų erdvės veiklai užtikrinti.  Išlaidos už paslaugas skirtos tikslinių grupių projekto veikloms įgyvendinti projekto veiklų laikotarpiu. Veiklos vykdomos projekto partnerio
Šilutės kultūros centro suteiktose patalpose, adresu Lietuvininkų g. 6, III a. </t>
    </r>
    <r>
      <rPr>
        <b/>
        <sz val="10"/>
        <rFont val="Times New Roman"/>
        <family val="1"/>
      </rPr>
      <t xml:space="preserve">1.2. poveiklė.  Jauno verslo subjektų
verslumo kompetencijų stiprinimas ir verslo plėtra. Fizinis rodiklis: 1,00  vnt.  </t>
    </r>
    <r>
      <rPr>
        <sz val="10"/>
        <rFont val="Times New Roman"/>
        <family val="1"/>
      </rPr>
      <t>Poveiklės dalyviai – 13 jauno verslo subjektų atstovų, atstovaujančių ne ilgiau kaip 3 metus veiklą vykdantiems ūkio subjektams.</t>
    </r>
    <r>
      <rPr>
        <b/>
        <sz val="10"/>
        <rFont val="Times New Roman"/>
        <family val="1"/>
      </rPr>
      <t xml:space="preserve"> </t>
    </r>
    <r>
      <rPr>
        <sz val="10"/>
        <rFont val="Times New Roman"/>
        <family val="1"/>
      </rPr>
      <t xml:space="preserve">Poveiklė įgyvendinama per 8 veiksmus: 1.2.1. Jauno verslo veikloms skirtos darbo vietos, įranga ir kitas turtas.  Fizinis rodiklis: 1 komplektas.  Bus įsigytas verslo pradžiai ir veiklos vystymui reikalingas turtas, įrengtos kompiuterizuotos darbo vietos „Marių slėnio“ erdvėje ir sudarytos sąlygos 13-ai Jauno verslo subjektų atsovų naudotis projekto   veikloms reikalinga infrastruktūra. 1.2.2. Mentorystė ir verslo plėtros konsultavimas. Fizinis rodiklis: 21 mėn. Mentorystės ir konsultavimo metu Jauno verslo subektams bus padedama spręsti veiklos planavimo, klientų pritraukimo, pardavimų, finansų valdymo, procesų organizavimo ir kitus verslo augimui aktualius klausimus. Bus nuolat stebima ir aptariama dalyvių pažanga individualių bei grupinių refleksijų metu, analizuojant projekto veiklų metu įgytą patirtį ir jos pritaikymą verslo praktikoje. 1.2.3. Praktinių veiklų aprūpinimas kanceliarinėmis priemonėmis.  Fizinis rodiklis: 1 komplektas. Bus įsigytos kanceliarinės žaliavos ir pagalbinės priemonės praktinėms veikloms, seminarams, dibtuvėms, konsultacijoms ir kt. 1.2.4. Verslo kūrimo ir vadovavimo kompetencijų stiprinimas.   Fizinis rodiklis: 1,00  vnt. Surengtas 4 val. trukmės seminaras-dibrtuvės.  1.2.5. Pardavimų ir klientų aptarnavimo su dirbtinio intelekto priemonėmis kompetencijų stiprinimas.  Surengti  4 val. trukmės 2 seminarai-dibrtuvės.  1.2.6. Finansų kompetencijų stiprinimas. Fizinis rodiklis: 2,00  vnt.   Surengti  4 val. trukmės 2 seminarai-dibrtuvės. 1.2.7. Išvažiuojamasis renginys „Gerosios verslo praktikos perėmimas“   Fizinis rodiklis: 1,00  vnt. Surengtas 1 keturių val. išvažiuojamaisi rengnys Vilniuje. 1.2.8. Verslo ryšių plėtojimas dalyvaujant Lietuvos verslo forume. Fizinis rodiklis: 1,00  vnt. 13 jauno verslo subjektų atstovų dalyvaus Lietuvos verslo forume Vilniuje.                                              </t>
    </r>
  </si>
  <si>
    <r>
      <rPr>
        <u/>
        <sz val="10"/>
        <rFont val="Times New Roman"/>
        <family val="1"/>
      </rPr>
      <t xml:space="preserve">Stebėsenos rodiklio unikalus
kodas P.N.2.4723.      </t>
    </r>
    <r>
      <rPr>
        <sz val="10"/>
        <rFont val="Times New Roman"/>
        <family val="1"/>
        <charset val="186"/>
      </rPr>
      <t xml:space="preserve">               BIVP projektų veiklų dalyviai
(įskaitant visas tikslines grupes). Siektina reikšmė: 39.    </t>
    </r>
    <r>
      <rPr>
        <u/>
        <sz val="10"/>
        <rFont val="Times New Roman"/>
        <family val="1"/>
      </rPr>
      <t>Stebėsenos rodiklio unikalus
kodas P.S.2.1513.</t>
    </r>
    <r>
      <rPr>
        <sz val="10"/>
        <rFont val="Times New Roman"/>
        <family val="1"/>
        <charset val="186"/>
      </rPr>
      <t xml:space="preserve"> Bendruomenės inicijuotos vietos plėtros projektai, kuriuos įgyvendino 
nevyriausybinės organizacijos ir (arba) kurie įgyvendinti kartu 
su partneriu.                    Siektina reikšmė: 1.      </t>
    </r>
  </si>
  <si>
    <t>1.1.7. Neformaliojo švietimo pedagogo DU. Siekiant užtikrinti kokybišką Jaunojo verslininko klubo veiklų įgyvendinimą, numatytas neformaliojo švietimo pedagogo darbas projekto laikotarpiu. Pedagogas ves užsiėmimus ir konsultacijas dviem dalyvių grupėms (po 30 dalyvių).  Bendra darbo apimtis – 232 val.</t>
  </si>
  <si>
    <r>
      <rPr>
        <b/>
        <sz val="10"/>
        <rFont val="Times New Roman"/>
        <family val="1"/>
      </rPr>
      <t xml:space="preserve">1) TIKSLAS: </t>
    </r>
    <r>
      <rPr>
        <sz val="10"/>
        <rFont val="Times New Roman"/>
        <family val="1"/>
      </rPr>
      <t xml:space="preserve">Skatinti jaunimo (16–29 metų) verslumą, ugdant praktinius verslo kūrimo, finansinio raštingumo, iniciatyvumo, kūrybiškumo ir savarankiško užimtumo gebėjimus, įkuriant Jaunojo verslininko klubą ir organizuojant patirtiniu mokymusi grįstas veiklas.                                                                                                                         </t>
    </r>
    <r>
      <rPr>
        <b/>
        <sz val="10"/>
        <rFont val="Times New Roman"/>
        <family val="1"/>
      </rPr>
      <t xml:space="preserve">2) Numatytos vykdyti projekto veiklos: </t>
    </r>
    <r>
      <rPr>
        <sz val="10"/>
        <rFont val="Times New Roman"/>
        <family val="1"/>
      </rPr>
      <t xml:space="preserve"> </t>
    </r>
    <r>
      <rPr>
        <b/>
        <sz val="10"/>
        <rFont val="Times New Roman"/>
        <family val="1"/>
      </rPr>
      <t xml:space="preserve">1.1. poveiklė. Šilutės miesto bendruomenės verslumui stiprinti
skirtų neformaliojo švietimo iniciatyvų įgyvendinimas. </t>
    </r>
    <r>
      <rPr>
        <sz val="10"/>
        <rFont val="Times New Roman"/>
        <family val="1"/>
      </rPr>
      <t xml:space="preserve"> Fizinis rodiklis: 60 asmenų.   Poveiklė įgyvendinama per 7 veiksmus: 1.1.1. Jaunojo verslininko klubo užsiėmimai (1 ciklas). Šio ciklo metu projekto dalyviai ugdys verslumo, finansinio raštingumo, verslo planavimo, rinkodaros ir produkto kūrimo kompetencijas. Bus surengtas verslumo praktikumų (5 praktikumai) ciklas „Verslumo įgūdžių stiprinimo dirbtuvės". Šio veiksmo metu mokysis generuoti verslo idėjas, rengti verslo modelius planuoti finansus, kurti produktus, stiprins rinkodaros, komunikacijos ir komandinio darbo gebėjimus, dalyvaus šešėliavimo veiklose Vilniaus įmonėse, įstaigose, savo sukurtas idėja ir produktus pristatys mokomųjų bendrovių mugėse ir kt. Įgyvendinimo laikotarpiu veiksme numatytos veiklos bus vykdomos du kartus: 2 grupėms po 30 dalyvių. 1.1.2. Lyderystės ir komunikacijos praktikumų ciklo užsiėmimai (2 cikas). Veiksmo metu bus įgyvendinamas Lyderystės ir komunikacijos praktikumų ciklas. Bus suorganizuota po du šio ciklo praktikumus per metus. Kiekviename praktikume dalyvaus 30 dalyvių. Per 2 metus vyks  iš viso 6 praktikumai. 1.1.3.  Verslo studijų ir karjeros pažinimo ciklo užsiėmimai (3 ciklas). Bus surengtos 2 išvykos į  Karaliaus Mindaugo profesinio mokymo centrą, Kauno kolegiją, Vytauto Didžiojo universitetą (Kaunas),  3 išvykos į Klaipėdos universitetą, Laboratoriniai darbai Kauno technologijos universitete (4 išvykos), Edukacijos Vytauto Didžiojo universitete (4 išvykos), susitikimas su verslo srities studentais, apskriti stalai su Šilutės rajono verslininkais, VMI, Užimtumo tarnybos atstovais. 1.1.4. Vasaros poilsio stovykla „Idėja+“. Vasaros stovyklos metu bus įgyvendinama praktinė verslumo ugdymo programa, kurios tikslas – stiprinti jaunimo verslumo, finansinio raštingumo, kūrybiškumo, iniciatyvumo, komandinio darbo ir savarankiško užimtumo kompetencijas.ve]Projekto dalyviai dalyvaus kūrybinėse dirbtuvėse, kuriose praktiškai susipažins su gaminių kūrimo procesu – gamins natūralų muilą, namų kvapus, žvakes, apyrankes, raktų pakabukus, magnetukus ir keramikos gaminius. Dalyvai įgis pagrindinių žinių apie produkto kūrimą, savikainos skaičiavimą, kainodaros principus, prekės ženklo kūrimą ir produkto pristatymą vartotojui, parengs produkto koncepciją, apskaičiuos preliminarią savikainą, nustatys kainą, sukurs produkto pavadinimą, numatys tikslinę auditoriją ir parengs produkto pristatymą. veiksmo veiklose dalyvaus 30 dalvių. 1.1.5. Baldų ir įrangos įsigijimas. Numatytoms veikloms vykdyti, projekto metu bus įrengiami trys funkcinės patalpos: „Idėjų kalvė", „Verslumo dirbtuvės" ir „Susitikimų erdvė" įsiyjama būtina įranga ir baldai (interaktyvios lentos, vienviečiai stalai su kėdėmis, stalai, kėdės,  spintos, lentynos, kompiuteriai, spausdintus, magnetinė lenta ir kt. 1.1.6. Patalpų „Susitikimų erdvė" paprastasis remontas. Numtoma įrengti akustines pakabinamas lubas, modernizuoti apšvietimą, sutvarkyti elektros instaliaciją ir atlikti sienų apdailos darbus. </t>
    </r>
  </si>
  <si>
    <r>
      <rPr>
        <u/>
        <sz val="10"/>
        <rFont val="Times New Roman"/>
        <family val="1"/>
      </rPr>
      <t xml:space="preserve">Stebėsenos rodiklio unikalus
kodas P.N.2.4723.        </t>
    </r>
    <r>
      <rPr>
        <sz val="10"/>
        <rFont val="Times New Roman"/>
        <family val="1"/>
        <charset val="186"/>
      </rPr>
      <t xml:space="preserve">             BIVP projektų veiklų dalyviai
(įskaitant visas tikslines grupes). Siektina reikšmė: 60.       </t>
    </r>
    <r>
      <rPr>
        <u/>
        <sz val="10"/>
        <rFont val="Times New Roman"/>
        <family val="1"/>
      </rPr>
      <t>Stebėsenos rodiklio unikalus
kodas R.S.2.3517.</t>
    </r>
    <r>
      <rPr>
        <sz val="10"/>
        <rFont val="Times New Roman"/>
        <family val="1"/>
        <charset val="186"/>
      </rPr>
      <t xml:space="preserve"> Bendruomenės inicijuotos vietos plėtros projektų veiklų dalyvių, kurie po dalyvavimo veiklose toliau dalyvauja socialinei integracijai skirtose veiklose ir (ar) darbo rinkoje, dalis. Siektina reikšmė: 40 proc.                           </t>
    </r>
    <r>
      <rPr>
        <u/>
        <sz val="10"/>
        <rFont val="Times New Roman"/>
        <family val="1"/>
      </rPr>
      <t xml:space="preserve">Stebėsenos rodiklio unikalus
kodas R.S.2.3517-B.    </t>
    </r>
    <r>
      <rPr>
        <sz val="10"/>
        <rFont val="Times New Roman"/>
        <family val="1"/>
        <charset val="186"/>
      </rPr>
      <t xml:space="preserve"> Bendruomenės inicijuotos vietos plėtros projektų veiklų dalyvių, kurie po dalyvavimo veiklose toliau dalyvauja socialinei integracijai skirtose veiklose ir (ar) darbo rinkoje, dalis. Siektina reikšmė: 24 vnt.</t>
    </r>
  </si>
  <si>
    <r>
      <t xml:space="preserve">NR. </t>
    </r>
    <r>
      <rPr>
        <b/>
        <u/>
        <sz val="11"/>
        <rFont val="Times New Roman"/>
        <family val="1"/>
        <charset val="186"/>
      </rPr>
      <t xml:space="preserve">  7                                   </t>
    </r>
  </si>
  <si>
    <r>
      <t xml:space="preserve">PATVIRTINTA 
</t>
    </r>
    <r>
      <rPr>
        <u/>
        <sz val="10"/>
        <rFont val="Times New Roman"/>
        <family val="1"/>
        <charset val="186"/>
      </rPr>
      <t xml:space="preserve">Šilutės miesto </t>
    </r>
    <r>
      <rPr>
        <sz val="10"/>
        <rFont val="Times New Roman"/>
        <family val="1"/>
        <charset val="186"/>
      </rPr>
      <t xml:space="preserve"> vietos veiklos grupės "Pamario kraštas"  valdybos 
 </t>
    </r>
    <r>
      <rPr>
        <u/>
        <sz val="10"/>
        <rFont val="Times New Roman"/>
        <family val="1"/>
        <charset val="186"/>
      </rPr>
      <t xml:space="preserve">2026 </t>
    </r>
    <r>
      <rPr>
        <sz val="10"/>
        <rFont val="Times New Roman"/>
        <family val="1"/>
        <charset val="186"/>
      </rPr>
      <t xml:space="preserve"> m.rugpjūčio 6 d. protokolu Nr. VPP-2026-4</t>
    </r>
    <r>
      <rPr>
        <u/>
        <sz val="10"/>
        <rFont val="Times New Roman"/>
        <family val="1"/>
        <charset val="186"/>
      </rPr>
      <t xml:space="preserve">                    </t>
    </r>
    <r>
      <rPr>
        <sz val="10"/>
        <rFont val="Times New Roman"/>
        <family val="1"/>
        <charset val="186"/>
      </rPr>
      <t xml:space="preserve">                                            </t>
    </r>
  </si>
  <si>
    <t>Sąrašą parengė VPS administravimo projekto vadovė Rimutė Pilipavičienė, 2026-08-04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</si>
</sst>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name val="Times New Roman"/>
      <family val="1"/>
      <charset val="186"/>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i/>
      <sz val="10"/>
      <name val="Times New Roman"/>
      <family val="1"/>
    </font>
    <font>
      <b/>
      <sz val="10"/>
      <color theme="1"/>
      <name val="Times New Roman"/>
      <family val="1"/>
    </font>
    <font>
      <sz val="10"/>
      <color theme="1"/>
      <name val="Times New Roman"/>
      <family val="1"/>
    </font>
    <font>
      <b/>
      <sz val="10"/>
      <name val="Times New Roman"/>
      <family val="1"/>
    </font>
    <font>
      <b/>
      <u/>
      <sz val="10"/>
      <name val="Times New Roman"/>
      <family val="1"/>
    </font>
    <font>
      <sz val="8"/>
      <name val="Calibri"/>
      <family val="2"/>
      <charset val="186"/>
      <scheme val="minor"/>
    </font>
    <font>
      <u/>
      <sz val="10"/>
      <name val="Times New Roman"/>
      <family val="1"/>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78">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4" fillId="0" borderId="8"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15" fillId="0" borderId="6" xfId="1" applyFont="1" applyBorder="1" applyAlignment="1">
      <alignment horizontal="left" vertical="top" wrapText="1"/>
    </xf>
    <xf numFmtId="4" fontId="18" fillId="3" borderId="1" xfId="1" applyNumberFormat="1" applyFont="1" applyFill="1" applyBorder="1" applyAlignment="1">
      <alignment horizontal="center" vertical="top" wrapText="1"/>
    </xf>
    <xf numFmtId="0" fontId="7" fillId="0" borderId="6" xfId="1" applyFont="1" applyBorder="1" applyAlignment="1">
      <alignment horizontal="center" vertical="top" wrapText="1"/>
    </xf>
    <xf numFmtId="0" fontId="3" fillId="0" borderId="5" xfId="1" applyFont="1" applyBorder="1" applyAlignment="1">
      <alignment horizontal="left" vertical="top" wrapText="1"/>
    </xf>
    <xf numFmtId="0" fontId="9" fillId="0" borderId="0" xfId="0" applyFont="1" applyAlignment="1">
      <alignment horizontal="center"/>
    </xf>
    <xf numFmtId="0" fontId="15" fillId="0" borderId="5" xfId="1"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0" fontId="3" fillId="0" borderId="11" xfId="1" applyFont="1" applyBorder="1" applyAlignment="1">
      <alignment horizontal="left" vertical="top" wrapText="1"/>
    </xf>
    <xf numFmtId="0" fontId="7" fillId="0" borderId="5" xfId="1" applyFont="1" applyBorder="1" applyAlignment="1">
      <alignment horizontal="center" vertical="top" wrapText="1"/>
    </xf>
    <xf numFmtId="4" fontId="16" fillId="3" borderId="6" xfId="0" applyNumberFormat="1" applyFont="1" applyFill="1" applyBorder="1" applyAlignment="1">
      <alignment horizontal="center" vertical="center" wrapText="1"/>
    </xf>
    <xf numFmtId="14" fontId="18" fillId="3" borderId="6" xfId="1" applyNumberFormat="1" applyFont="1" applyFill="1" applyBorder="1" applyAlignment="1">
      <alignment horizontal="center" vertical="center"/>
    </xf>
    <xf numFmtId="2" fontId="18" fillId="3" borderId="6" xfId="1" applyNumberFormat="1" applyFont="1" applyFill="1" applyBorder="1" applyAlignment="1">
      <alignment horizontal="center" vertical="center"/>
    </xf>
    <xf numFmtId="0" fontId="5" fillId="0" borderId="1" xfId="0" applyFont="1" applyBorder="1"/>
    <xf numFmtId="4" fontId="5" fillId="0" borderId="4" xfId="0" applyNumberFormat="1" applyFont="1" applyBorder="1" applyAlignment="1">
      <alignment vertical="top" wrapText="1"/>
    </xf>
    <xf numFmtId="4" fontId="5" fillId="0" borderId="6" xfId="0" applyNumberFormat="1" applyFont="1" applyBorder="1" applyAlignment="1">
      <alignment vertical="top" wrapText="1"/>
    </xf>
    <xf numFmtId="0" fontId="5" fillId="4" borderId="0" xfId="0" applyFont="1" applyFill="1"/>
    <xf numFmtId="4" fontId="7" fillId="0" borderId="6" xfId="1" applyNumberFormat="1" applyFont="1" applyBorder="1" applyAlignment="1">
      <alignment vertical="top" wrapText="1"/>
    </xf>
    <xf numFmtId="4" fontId="7" fillId="4" borderId="5" xfId="1" applyNumberFormat="1" applyFont="1" applyFill="1" applyBorder="1" applyAlignment="1">
      <alignment horizontal="left" vertical="top" wrapText="1"/>
    </xf>
    <xf numFmtId="4" fontId="18" fillId="0" borderId="4" xfId="1" applyNumberFormat="1" applyFont="1" applyBorder="1" applyAlignment="1">
      <alignment horizontal="left" vertical="top" wrapText="1"/>
    </xf>
    <xf numFmtId="4" fontId="7" fillId="4" borderId="4" xfId="1" applyNumberFormat="1" applyFont="1" applyFill="1" applyBorder="1" applyAlignment="1">
      <alignment horizontal="left" vertical="top" wrapText="1"/>
    </xf>
    <xf numFmtId="0" fontId="12" fillId="4" borderId="9" xfId="1" applyFont="1" applyFill="1" applyBorder="1" applyAlignment="1">
      <alignment horizontal="center" wrapText="1"/>
    </xf>
    <xf numFmtId="3" fontId="5" fillId="0" borderId="4" xfId="0" applyNumberFormat="1" applyFont="1" applyBorder="1" applyAlignment="1">
      <alignment horizontal="center" vertical="top"/>
    </xf>
    <xf numFmtId="3" fontId="5" fillId="0" borderId="6" xfId="0" applyNumberFormat="1" applyFont="1" applyBorder="1" applyAlignment="1">
      <alignment horizontal="center" vertical="top"/>
    </xf>
    <xf numFmtId="4" fontId="2" fillId="0" borderId="7" xfId="1" applyNumberFormat="1" applyFont="1" applyBorder="1" applyAlignment="1">
      <alignment horizontal="center" vertical="top" wrapText="1"/>
    </xf>
    <xf numFmtId="4" fontId="2" fillId="0" borderId="10" xfId="1" applyNumberFormat="1" applyFont="1" applyBorder="1" applyAlignment="1">
      <alignment horizontal="center" vertical="top" wrapText="1"/>
    </xf>
    <xf numFmtId="4" fontId="17" fillId="0" borderId="4" xfId="0" applyNumberFormat="1" applyFont="1" applyBorder="1" applyAlignment="1">
      <alignment horizontal="center" vertical="top" wrapText="1"/>
    </xf>
    <xf numFmtId="4" fontId="17" fillId="0" borderId="6" xfId="0" applyNumberFormat="1" applyFont="1" applyBorder="1" applyAlignment="1">
      <alignment horizontal="center" vertical="top" wrapText="1"/>
    </xf>
    <xf numFmtId="4" fontId="5" fillId="0" borderId="4" xfId="0" applyNumberFormat="1" applyFont="1" applyBorder="1" applyAlignment="1">
      <alignment horizontal="center" vertical="top" wrapText="1"/>
    </xf>
    <xf numFmtId="4" fontId="5" fillId="0" borderId="6" xfId="0" applyNumberFormat="1" applyFont="1" applyBorder="1" applyAlignment="1">
      <alignment horizontal="center" vertical="top" wrapText="1"/>
    </xf>
    <xf numFmtId="4" fontId="5" fillId="0" borderId="4" xfId="0" applyNumberFormat="1" applyFont="1" applyBorder="1" applyAlignment="1">
      <alignment horizontal="center" vertical="top"/>
    </xf>
    <xf numFmtId="4" fontId="5" fillId="0" borderId="6" xfId="0" applyNumberFormat="1" applyFont="1" applyBorder="1" applyAlignment="1">
      <alignment horizontal="center" vertical="top"/>
    </xf>
    <xf numFmtId="14" fontId="2" fillId="0" borderId="4" xfId="1" applyNumberFormat="1" applyFont="1" applyBorder="1" applyAlignment="1">
      <alignment horizontal="center" vertical="top" wrapText="1"/>
    </xf>
    <xf numFmtId="14" fontId="2" fillId="0" borderId="6" xfId="1" applyNumberFormat="1" applyFont="1" applyBorder="1" applyAlignment="1">
      <alignment horizontal="center" vertical="top" wrapText="1"/>
    </xf>
    <xf numFmtId="1" fontId="7" fillId="4" borderId="4" xfId="1" applyNumberFormat="1" applyFont="1" applyFill="1" applyBorder="1" applyAlignment="1">
      <alignment horizontal="center" vertical="top"/>
    </xf>
    <xf numFmtId="1" fontId="7" fillId="4" borderId="6" xfId="1" applyNumberFormat="1" applyFont="1" applyFill="1" applyBorder="1" applyAlignment="1">
      <alignment horizontal="center" vertical="top"/>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12" xfId="1" applyFont="1" applyFill="1" applyBorder="1" applyAlignment="1">
      <alignment horizontal="right" vertical="center"/>
    </xf>
    <xf numFmtId="0" fontId="4" fillId="2" borderId="9" xfId="1" applyFont="1" applyFill="1" applyBorder="1" applyAlignment="1">
      <alignment horizontal="right" vertical="center"/>
    </xf>
    <xf numFmtId="4" fontId="17" fillId="0" borderId="4" xfId="0" applyNumberFormat="1" applyFont="1" applyBorder="1" applyAlignment="1">
      <alignment horizontal="left" vertical="top" wrapText="1"/>
    </xf>
    <xf numFmtId="4" fontId="17" fillId="0" borderId="6" xfId="0" applyNumberFormat="1" applyFont="1" applyBorder="1" applyAlignment="1">
      <alignment horizontal="left" vertical="top" wrapText="1"/>
    </xf>
    <xf numFmtId="4" fontId="5" fillId="0" borderId="4" xfId="0" applyNumberFormat="1" applyFont="1" applyBorder="1" applyAlignment="1">
      <alignment horizontal="left" vertical="top" wrapText="1"/>
    </xf>
    <xf numFmtId="4" fontId="5" fillId="0" borderId="6" xfId="0" applyNumberFormat="1" applyFont="1" applyBorder="1" applyAlignment="1">
      <alignment horizontal="left" vertical="top" wrapText="1"/>
    </xf>
    <xf numFmtId="4" fontId="2" fillId="0" borderId="7" xfId="1" applyNumberFormat="1" applyFont="1" applyBorder="1" applyAlignment="1">
      <alignment horizontal="left" vertical="top" wrapText="1"/>
    </xf>
    <xf numFmtId="4" fontId="2" fillId="0" borderId="10" xfId="1" applyNumberFormat="1" applyFont="1" applyBorder="1" applyAlignment="1">
      <alignment horizontal="left" vertical="top" wrapText="1"/>
    </xf>
    <xf numFmtId="4" fontId="7" fillId="0" borderId="13" xfId="1" applyNumberFormat="1" applyFont="1" applyBorder="1" applyAlignment="1">
      <alignment horizontal="left" vertical="top" wrapText="1"/>
    </xf>
    <xf numFmtId="4" fontId="2" fillId="0" borderId="14" xfId="1" applyNumberFormat="1" applyFont="1" applyBorder="1" applyAlignment="1">
      <alignment horizontal="left" vertical="top"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2" fillId="0" borderId="0" xfId="1" applyFont="1" applyAlignment="1">
      <alignment horizontal="center" vertical="top" wrapText="1"/>
    </xf>
    <xf numFmtId="0" fontId="10" fillId="0" borderId="0" xfId="0" applyFont="1" applyAlignment="1">
      <alignment horizontal="center" wrapText="1"/>
    </xf>
    <xf numFmtId="0" fontId="10" fillId="0" borderId="0" xfId="0" applyFont="1" applyAlignment="1">
      <alignment horizontal="center"/>
    </xf>
    <xf numFmtId="0" fontId="2" fillId="4" borderId="0" xfId="1" applyFont="1" applyFill="1" applyAlignment="1">
      <alignment horizontal="center" wrapText="1"/>
    </xf>
    <xf numFmtId="0" fontId="6" fillId="0" borderId="9" xfId="0" applyFont="1" applyBorder="1" applyAlignment="1">
      <alignment horizontal="center"/>
    </xf>
    <xf numFmtId="0" fontId="11" fillId="0" borderId="8" xfId="0" applyFont="1" applyBorder="1" applyAlignment="1">
      <alignment horizontal="center" vertical="top"/>
    </xf>
    <xf numFmtId="0" fontId="4" fillId="2" borderId="5"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12" xfId="1" applyFont="1" applyFill="1" applyBorder="1" applyAlignment="1">
      <alignment horizontal="center" vertical="center" wrapText="1"/>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23"/>
  <sheetViews>
    <sheetView tabSelected="1" topLeftCell="F2" zoomScaleNormal="100" zoomScaleSheetLayoutView="80" zoomScalePageLayoutView="30" workbookViewId="0">
      <selection activeCell="Q15" sqref="Q15"/>
    </sheetView>
  </sheetViews>
  <sheetFormatPr defaultColWidth="9.140625" defaultRowHeight="12.75" x14ac:dyDescent="0.2"/>
  <cols>
    <col min="1" max="1" width="8.5703125" style="1" customWidth="1"/>
    <col min="2" max="2" width="12.140625" style="1" customWidth="1"/>
    <col min="3" max="3" width="22.5703125" style="1" customWidth="1"/>
    <col min="4" max="4" width="29.5703125" style="1" customWidth="1"/>
    <col min="5" max="5" width="24.140625" style="1" customWidth="1"/>
    <col min="6" max="6" width="23.140625" style="1" customWidth="1"/>
    <col min="7" max="7" width="15.140625" style="1" customWidth="1"/>
    <col min="8" max="8" width="84.5703125" style="1" customWidth="1"/>
    <col min="9" max="9" width="23" style="1" customWidth="1"/>
    <col min="10" max="10" width="14" style="1" customWidth="1"/>
    <col min="11" max="11" width="15.42578125" style="1" customWidth="1"/>
    <col min="12" max="12" width="15" style="1" customWidth="1"/>
    <col min="13" max="13" width="17.85546875" style="1" customWidth="1"/>
    <col min="14" max="14" width="13.42578125" style="1" customWidth="1"/>
    <col min="15" max="16384" width="9.140625" style="1"/>
  </cols>
  <sheetData>
    <row r="1" spans="1:14" ht="16.7" customHeight="1" x14ac:dyDescent="0.2">
      <c r="K1" s="68" t="s">
        <v>23</v>
      </c>
      <c r="L1" s="68"/>
      <c r="M1" s="68"/>
    </row>
    <row r="2" spans="1:14" ht="20.25" customHeight="1" x14ac:dyDescent="0.2">
      <c r="A2" s="70"/>
      <c r="B2" s="70"/>
      <c r="C2" s="70"/>
      <c r="D2" s="70"/>
      <c r="E2" s="70"/>
      <c r="F2" s="70"/>
      <c r="G2" s="70"/>
      <c r="H2" s="70"/>
      <c r="I2" s="70"/>
      <c r="J2" s="70"/>
      <c r="K2" s="70"/>
      <c r="L2" s="70"/>
      <c r="M2" s="70"/>
    </row>
    <row r="3" spans="1:14" ht="17.25" customHeight="1" x14ac:dyDescent="0.2">
      <c r="A3" s="9"/>
      <c r="B3" s="9"/>
      <c r="C3" s="72" t="s">
        <v>35</v>
      </c>
      <c r="D3" s="72"/>
      <c r="E3" s="72"/>
      <c r="F3" s="72"/>
      <c r="G3" s="72"/>
      <c r="H3" s="72"/>
      <c r="I3" s="72"/>
      <c r="J3" s="72"/>
    </row>
    <row r="4" spans="1:14" ht="23.25" customHeight="1" x14ac:dyDescent="0.2">
      <c r="A4" s="9"/>
      <c r="B4" s="9"/>
      <c r="C4" s="73" t="s">
        <v>26</v>
      </c>
      <c r="D4" s="73"/>
      <c r="E4" s="73"/>
      <c r="F4" s="73"/>
      <c r="G4" s="73"/>
      <c r="H4" s="73"/>
      <c r="I4" s="73"/>
      <c r="J4" s="73"/>
    </row>
    <row r="5" spans="1:14" ht="61.7" customHeight="1" x14ac:dyDescent="0.2">
      <c r="K5" s="71" t="s">
        <v>55</v>
      </c>
      <c r="L5" s="71"/>
      <c r="M5" s="71"/>
    </row>
    <row r="6" spans="1:14" s="2" customFormat="1" ht="25.5" customHeight="1" x14ac:dyDescent="0.2">
      <c r="A6" s="69" t="s">
        <v>22</v>
      </c>
      <c r="B6" s="69"/>
      <c r="C6" s="69"/>
      <c r="D6" s="69"/>
      <c r="E6" s="69"/>
      <c r="F6" s="69"/>
      <c r="G6" s="69"/>
      <c r="H6" s="69"/>
      <c r="I6" s="69"/>
      <c r="J6" s="69"/>
      <c r="K6" s="69"/>
      <c r="L6" s="69"/>
      <c r="M6" s="69"/>
    </row>
    <row r="7" spans="1:14" s="3" customFormat="1" ht="27" customHeight="1" x14ac:dyDescent="0.2">
      <c r="A7" s="10"/>
      <c r="B7" s="10"/>
      <c r="C7" s="10"/>
      <c r="D7" s="10"/>
      <c r="E7" s="10"/>
      <c r="F7" s="10"/>
      <c r="G7" s="39" t="s">
        <v>54</v>
      </c>
      <c r="H7" s="10"/>
      <c r="J7" s="10"/>
      <c r="K7" s="10"/>
      <c r="L7" s="10"/>
      <c r="M7" s="10"/>
    </row>
    <row r="8" spans="1:14" s="3" customFormat="1" ht="27" customHeight="1" x14ac:dyDescent="0.25">
      <c r="A8" s="10"/>
      <c r="B8" s="10"/>
      <c r="C8" s="10"/>
      <c r="D8" s="10"/>
      <c r="E8" s="10"/>
      <c r="F8" s="10"/>
      <c r="G8" s="12" t="s">
        <v>7</v>
      </c>
      <c r="H8" s="10"/>
      <c r="J8" s="10"/>
      <c r="K8" s="10"/>
      <c r="L8" s="10"/>
      <c r="M8" s="10"/>
    </row>
    <row r="9" spans="1:14" s="2" customFormat="1" ht="14.25" customHeight="1" x14ac:dyDescent="0.2">
      <c r="A9" s="10"/>
      <c r="B9" s="10"/>
      <c r="C9" s="10"/>
      <c r="D9" s="10"/>
      <c r="E9" s="10"/>
      <c r="F9" s="10"/>
      <c r="H9" s="10"/>
      <c r="J9" s="10"/>
      <c r="K9" s="10"/>
      <c r="L9" s="10"/>
      <c r="M9" s="10"/>
    </row>
    <row r="10" spans="1:14" s="2" customFormat="1" ht="27" customHeight="1" x14ac:dyDescent="0.2">
      <c r="A10" s="66" t="s">
        <v>0</v>
      </c>
      <c r="B10" s="66" t="s">
        <v>9</v>
      </c>
      <c r="C10" s="66" t="s">
        <v>12</v>
      </c>
      <c r="D10" s="66" t="s">
        <v>27</v>
      </c>
      <c r="E10" s="66" t="s">
        <v>5</v>
      </c>
      <c r="F10" s="66" t="s">
        <v>21</v>
      </c>
      <c r="G10" s="66" t="s">
        <v>8</v>
      </c>
      <c r="H10" s="66" t="s">
        <v>20</v>
      </c>
      <c r="I10" s="66" t="s">
        <v>3</v>
      </c>
      <c r="J10" s="75" t="s">
        <v>17</v>
      </c>
      <c r="K10" s="76"/>
      <c r="L10" s="77"/>
      <c r="M10" s="66" t="s">
        <v>11</v>
      </c>
      <c r="N10" s="66" t="s">
        <v>18</v>
      </c>
    </row>
    <row r="11" spans="1:14" s="2" customFormat="1" ht="60.95" customHeight="1" x14ac:dyDescent="0.2">
      <c r="A11" s="67"/>
      <c r="B11" s="67"/>
      <c r="C11" s="67"/>
      <c r="D11" s="67"/>
      <c r="E11" s="67"/>
      <c r="F11" s="67"/>
      <c r="G11" s="67"/>
      <c r="H11" s="67"/>
      <c r="I11" s="67"/>
      <c r="J11" s="6" t="s">
        <v>2</v>
      </c>
      <c r="K11" s="6" t="s">
        <v>24</v>
      </c>
      <c r="L11" s="6" t="s">
        <v>6</v>
      </c>
      <c r="M11" s="67"/>
      <c r="N11" s="74"/>
    </row>
    <row r="12" spans="1:14" s="2" customFormat="1" ht="16.5" customHeight="1" x14ac:dyDescent="0.2">
      <c r="A12" s="7">
        <v>1</v>
      </c>
      <c r="B12" s="7">
        <v>2</v>
      </c>
      <c r="C12" s="7">
        <v>3</v>
      </c>
      <c r="D12" s="7">
        <v>4</v>
      </c>
      <c r="E12" s="7">
        <v>5</v>
      </c>
      <c r="F12" s="6">
        <v>6</v>
      </c>
      <c r="G12" s="7">
        <v>7</v>
      </c>
      <c r="H12" s="7">
        <v>8</v>
      </c>
      <c r="I12" s="7">
        <v>9</v>
      </c>
      <c r="J12" s="7">
        <v>10</v>
      </c>
      <c r="K12" s="7">
        <v>11</v>
      </c>
      <c r="L12" s="7">
        <v>12</v>
      </c>
      <c r="M12" s="7">
        <v>13</v>
      </c>
      <c r="N12" s="7">
        <v>14</v>
      </c>
    </row>
    <row r="13" spans="1:14" s="5" customFormat="1" ht="0.75" customHeight="1" x14ac:dyDescent="0.2">
      <c r="A13" s="8" t="s">
        <v>4</v>
      </c>
      <c r="B13" s="8" t="s">
        <v>14</v>
      </c>
      <c r="C13" s="8" t="s">
        <v>19</v>
      </c>
      <c r="D13" s="18" t="s">
        <v>33</v>
      </c>
      <c r="E13" s="11" t="s">
        <v>28</v>
      </c>
      <c r="F13" s="11" t="s">
        <v>29</v>
      </c>
      <c r="G13" s="11" t="s">
        <v>13</v>
      </c>
      <c r="H13" s="21" t="s">
        <v>30</v>
      </c>
      <c r="I13" s="8" t="s">
        <v>31</v>
      </c>
      <c r="J13" s="8" t="s">
        <v>32</v>
      </c>
      <c r="K13" s="8" t="s">
        <v>25</v>
      </c>
      <c r="L13" s="8" t="s">
        <v>10</v>
      </c>
      <c r="M13" s="18" t="s">
        <v>34</v>
      </c>
      <c r="N13" s="20"/>
    </row>
    <row r="14" spans="1:14" s="5" customFormat="1" ht="0.75" customHeight="1" x14ac:dyDescent="0.2">
      <c r="A14" s="21"/>
      <c r="B14" s="21"/>
      <c r="C14" s="21"/>
      <c r="D14" s="23"/>
      <c r="E14" s="24"/>
      <c r="F14" s="24"/>
      <c r="G14" s="25"/>
      <c r="H14" s="21"/>
      <c r="I14" s="26"/>
      <c r="J14" s="21"/>
      <c r="K14" s="21"/>
      <c r="L14" s="21"/>
      <c r="M14" s="23"/>
      <c r="N14" s="27"/>
    </row>
    <row r="15" spans="1:14" ht="366" customHeight="1" x14ac:dyDescent="0.2">
      <c r="A15" s="40">
        <v>1</v>
      </c>
      <c r="B15" s="48" t="s">
        <v>41</v>
      </c>
      <c r="C15" s="48" t="s">
        <v>42</v>
      </c>
      <c r="D15" s="32" t="s">
        <v>37</v>
      </c>
      <c r="E15" s="60" t="s">
        <v>39</v>
      </c>
      <c r="F15" s="58" t="s">
        <v>40</v>
      </c>
      <c r="G15" s="62" t="s">
        <v>38</v>
      </c>
      <c r="H15" s="37" t="s">
        <v>49</v>
      </c>
      <c r="I15" s="64" t="s">
        <v>50</v>
      </c>
      <c r="J15" s="46">
        <f>+K15+L15</f>
        <v>199746.95</v>
      </c>
      <c r="K15" s="46">
        <v>139623.12</v>
      </c>
      <c r="L15" s="46">
        <v>60123.83</v>
      </c>
      <c r="M15" s="50" t="s">
        <v>36</v>
      </c>
      <c r="N15" s="52">
        <v>100</v>
      </c>
    </row>
    <row r="16" spans="1:14" s="34" customFormat="1" ht="164.1" customHeight="1" x14ac:dyDescent="0.2">
      <c r="A16" s="41"/>
      <c r="B16" s="49"/>
      <c r="C16" s="49"/>
      <c r="D16" s="33"/>
      <c r="E16" s="61"/>
      <c r="F16" s="59"/>
      <c r="G16" s="63"/>
      <c r="H16" s="36" t="s">
        <v>48</v>
      </c>
      <c r="I16" s="65"/>
      <c r="J16" s="47"/>
      <c r="K16" s="47"/>
      <c r="L16" s="47"/>
      <c r="M16" s="51"/>
      <c r="N16" s="53"/>
    </row>
    <row r="17" spans="1:62" s="34" customFormat="1" ht="409.6" customHeight="1" x14ac:dyDescent="0.2">
      <c r="A17" s="40" t="s">
        <v>44</v>
      </c>
      <c r="B17" s="48" t="s">
        <v>41</v>
      </c>
      <c r="C17" s="48" t="s">
        <v>43</v>
      </c>
      <c r="D17" s="46" t="s">
        <v>37</v>
      </c>
      <c r="E17" s="46" t="s">
        <v>46</v>
      </c>
      <c r="F17" s="44" t="s">
        <v>47</v>
      </c>
      <c r="G17" s="42" t="s">
        <v>45</v>
      </c>
      <c r="H17" s="38" t="s">
        <v>52</v>
      </c>
      <c r="I17" s="64" t="s">
        <v>53</v>
      </c>
      <c r="J17" s="46">
        <v>76509.16</v>
      </c>
      <c r="K17" s="46">
        <v>53479.9</v>
      </c>
      <c r="L17" s="46">
        <v>23029.26</v>
      </c>
      <c r="M17" s="50" t="s">
        <v>36</v>
      </c>
      <c r="N17" s="52">
        <v>70</v>
      </c>
    </row>
    <row r="18" spans="1:62" s="31" customFormat="1" ht="42.95" customHeight="1" x14ac:dyDescent="0.2">
      <c r="A18" s="41"/>
      <c r="B18" s="49"/>
      <c r="C18" s="49"/>
      <c r="D18" s="47"/>
      <c r="E18" s="47"/>
      <c r="F18" s="45"/>
      <c r="G18" s="43"/>
      <c r="H18" s="35" t="s">
        <v>51</v>
      </c>
      <c r="I18" s="65"/>
      <c r="J18" s="47"/>
      <c r="K18" s="47"/>
      <c r="L18" s="47"/>
      <c r="M18" s="51"/>
      <c r="N18" s="53"/>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row>
    <row r="19" spans="1:62" ht="30.75" customHeight="1" x14ac:dyDescent="0.2">
      <c r="A19" s="54" t="s">
        <v>1</v>
      </c>
      <c r="B19" s="55"/>
      <c r="C19" s="55"/>
      <c r="D19" s="55"/>
      <c r="E19" s="55"/>
      <c r="F19" s="55"/>
      <c r="G19" s="55"/>
      <c r="H19" s="57"/>
      <c r="I19" s="56"/>
      <c r="J19" s="28">
        <f>+J15+J18+J17</f>
        <v>276256.11</v>
      </c>
      <c r="K19" s="28">
        <f>+K15+K18+K17</f>
        <v>193103.02</v>
      </c>
      <c r="L19" s="28">
        <f>+L15+L18+L17</f>
        <v>83153.09</v>
      </c>
      <c r="M19" s="29"/>
      <c r="N19" s="30"/>
    </row>
    <row r="20" spans="1:62" ht="30.75" customHeight="1" x14ac:dyDescent="0.2">
      <c r="A20" s="54" t="s">
        <v>15</v>
      </c>
      <c r="B20" s="55"/>
      <c r="C20" s="55"/>
      <c r="D20" s="55"/>
      <c r="E20" s="55"/>
      <c r="F20" s="55"/>
      <c r="G20" s="55"/>
      <c r="H20" s="55"/>
      <c r="I20" s="56"/>
      <c r="J20" s="13"/>
      <c r="K20" s="13"/>
      <c r="L20" s="13"/>
      <c r="M20" s="14"/>
      <c r="N20" s="14"/>
    </row>
    <row r="21" spans="1:62" x14ac:dyDescent="0.2">
      <c r="A21" s="54" t="s">
        <v>16</v>
      </c>
      <c r="B21" s="55"/>
      <c r="C21" s="55"/>
      <c r="D21" s="55"/>
      <c r="E21" s="55"/>
      <c r="F21" s="55"/>
      <c r="G21" s="55"/>
      <c r="H21" s="55"/>
      <c r="I21" s="56"/>
      <c r="J21" s="15"/>
      <c r="K21" s="19">
        <f>+K19</f>
        <v>193103.02</v>
      </c>
      <c r="L21" s="16"/>
      <c r="M21" s="17"/>
      <c r="N21" s="17"/>
    </row>
    <row r="23" spans="1:62" x14ac:dyDescent="0.2">
      <c r="D23" s="34" t="s">
        <v>56</v>
      </c>
      <c r="F23" s="34"/>
      <c r="G23" s="22"/>
      <c r="H23" s="22"/>
      <c r="K23" s="4"/>
    </row>
  </sheetData>
  <mergeCells count="46">
    <mergeCell ref="M17:M18"/>
    <mergeCell ref="N17:N18"/>
    <mergeCell ref="K1:M1"/>
    <mergeCell ref="A6:M6"/>
    <mergeCell ref="A2:M2"/>
    <mergeCell ref="K5:M5"/>
    <mergeCell ref="C3:J3"/>
    <mergeCell ref="C4:J4"/>
    <mergeCell ref="N10:N11"/>
    <mergeCell ref="E10:E11"/>
    <mergeCell ref="H10:H11"/>
    <mergeCell ref="I10:I11"/>
    <mergeCell ref="M10:M11"/>
    <mergeCell ref="J10:L10"/>
    <mergeCell ref="A10:A11"/>
    <mergeCell ref="G10:G11"/>
    <mergeCell ref="B10:B11"/>
    <mergeCell ref="D10:D11"/>
    <mergeCell ref="C10:C11"/>
    <mergeCell ref="F10:F11"/>
    <mergeCell ref="L15:L16"/>
    <mergeCell ref="B15:B16"/>
    <mergeCell ref="M15:M16"/>
    <mergeCell ref="N15:N16"/>
    <mergeCell ref="C15:C16"/>
    <mergeCell ref="A21:I21"/>
    <mergeCell ref="A19:I19"/>
    <mergeCell ref="A20:I20"/>
    <mergeCell ref="F15:F16"/>
    <mergeCell ref="E15:E16"/>
    <mergeCell ref="G15:G16"/>
    <mergeCell ref="I15:I16"/>
    <mergeCell ref="J15:J16"/>
    <mergeCell ref="K15:K16"/>
    <mergeCell ref="J17:J18"/>
    <mergeCell ref="K17:K18"/>
    <mergeCell ref="L17:L18"/>
    <mergeCell ref="I17:I18"/>
    <mergeCell ref="A15:A16"/>
    <mergeCell ref="G17:G18"/>
    <mergeCell ref="F17:F18"/>
    <mergeCell ref="E17:E18"/>
    <mergeCell ref="D17:D18"/>
    <mergeCell ref="C17:C18"/>
    <mergeCell ref="B17:B18"/>
    <mergeCell ref="A17:A18"/>
  </mergeCells>
  <phoneticPr fontId="20" type="noConversion"/>
  <printOptions gridLines="1"/>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2026-NR.7_08-04 _11-019-K</vt:lpstr>
      <vt:lpstr>'2026-NR.7_08-04 _11-019-K'!Print_Area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Žuvėjų kraštas Žuvėjų kraštas</cp:lastModifiedBy>
  <cp:lastPrinted>2023-11-14T10:22:18Z</cp:lastPrinted>
  <dcterms:created xsi:type="dcterms:W3CDTF">2013-02-28T07:13:39Z</dcterms:created>
  <dcterms:modified xsi:type="dcterms:W3CDTF">2026-08-14T09:44:08Z</dcterms:modified>
</cp:coreProperties>
</file>